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JULHO\"/>
    </mc:Choice>
  </mc:AlternateContent>
  <xr:revisionPtr revIDLastSave="0" documentId="13_ncr:1_{8CFAE9F2-955F-459F-90DE-EA9AAA46EF6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6-2025" sheetId="21" r:id="rId1"/>
  </sheets>
  <definedNames>
    <definedName name="_xlnm.Print_Area" localSheetId="0">'06-2025'!$A$1:$B$137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21" l="1"/>
  <c r="B41" i="21"/>
  <c r="B115" i="21"/>
  <c r="B83" i="21"/>
  <c r="B81" i="21" l="1"/>
  <c r="B34" i="21"/>
  <c r="B53" i="21"/>
  <c r="B74" i="21" l="1"/>
  <c r="B63" i="21"/>
  <c r="B38" i="21" l="1"/>
  <c r="B91" i="21" l="1"/>
  <c r="B119" i="21"/>
  <c r="B75" i="21"/>
  <c r="B125" i="21"/>
  <c r="B99" i="21" l="1"/>
  <c r="C99" i="21" s="1"/>
</calcChain>
</file>

<file path=xl/sharedStrings.xml><?xml version="1.0" encoding="utf-8"?>
<sst xmlns="http://schemas.openxmlformats.org/spreadsheetml/2006/main" count="108" uniqueCount="92">
  <si>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</si>
  <si>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</si>
  <si>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</si>
  <si>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</si>
  <si>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</si>
  <si>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</si>
  <si>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</si>
  <si>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</si>
  <si>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</si>
  <si>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</si>
  <si>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</si>
  <si>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</si>
  <si>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</si>
  <si>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</si>
  <si>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</si>
  <si>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</si>
  <si>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</si>
  <si>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</si>
  <si>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</si>
  <si>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</si>
  <si>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</si>
  <si>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</si>
  <si>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</si>
  <si>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</si>
  <si>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</si>
  <si>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</si>
  <si>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</si>
  <si>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</si>
  <si>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</si>
  <si>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</si>
  <si>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</si>
  <si>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</si>
  <si>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</si>
  <si>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</si>
  <si>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</si>
  <si>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</si>
  <si>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</si>
  <si>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</si>
  <si>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</si>
  <si>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</si>
  <si>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</si>
  <si>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</si>
  <si>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</si>
  <si>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</si>
  <si>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</si>
  <si>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</si>
  <si>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</si>
  <si>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</si>
  <si>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</si>
  <si>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</si>
  <si>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</si>
  <si>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</si>
  <si>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</si>
  <si>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</si>
  <si>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</si>
  <si>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</si>
  <si>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</si>
  <si>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</si>
  <si>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</si>
  <si>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</si>
  <si>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</si>
  <si>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</si>
  <si>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</si>
  <si>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</si>
  <si>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</si>
  <si>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</si>
  <si>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</si>
  <si>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</si>
  <si>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</si>
  <si>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</si>
  <si>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</si>
  <si>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</si>
  <si>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</si>
  <si>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</si>
  <si>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</si>
  <si>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</si>
  <si>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</si>
  <si>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</si>
  <si>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</si>
  <si>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</si>
  <si>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</si>
  <si>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</si>
  <si>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</si>
  <si>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</si>
  <si>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</si>
  <si>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</si>
  <si>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</si>
  <si>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</si>
  <si>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</si>
  <si>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</si>
  <si>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PREVISÃO DE REPASSE MENSAL DO CONTRATO DE GESTÃO/ADITIVO - CUSTEIO : R$ 5.253.400,82</t>
  </si>
  <si>
    <t>Competência:  JULHO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</si>
</sst>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164" fontId="9" fillId="0" borderId="0" xfId="1"/>
    <xf numFmtId="164" fontId="9" fillId="0" borderId="3" xfId="1" applyBorder="1"/>
    <xf numFmtId="43" fontId="0" fillId="0" borderId="0" xfId="0" applyNumberFormat="1"/>
    <xf numFmtId="164" fontId="0" fillId="0" borderId="1" xfId="1" applyFont="1" applyBorder="1"/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5"/>
  <sheetViews>
    <sheetView tabSelected="1" view="pageBreakPreview" topLeftCell="A106" zoomScale="90" zoomScaleNormal="90" zoomScaleSheetLayoutView="90" workbookViewId="0">
      <selection activeCell="B86" sqref="B86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72"/>
      <c r="B1" s="72"/>
    </row>
    <row r="2" spans="1:2" x14ac:dyDescent="0.3">
      <c r="A2" s="73" t="s">
        <v>0</v>
      </c>
      <c r="B2" s="73"/>
    </row>
    <row r="3" spans="1:2" x14ac:dyDescent="0.3">
      <c r="A3" s="73"/>
      <c r="B3" s="73"/>
    </row>
    <row r="4" spans="1:2" x14ac:dyDescent="0.3">
      <c r="A4" s="73"/>
      <c r="B4" s="73"/>
    </row>
    <row r="5" spans="1:2" x14ac:dyDescent="0.3">
      <c r="A5" s="73"/>
      <c r="B5" s="73"/>
    </row>
    <row r="6" spans="1:2" x14ac:dyDescent="0.3">
      <c r="A6" s="73"/>
      <c r="B6" s="73"/>
    </row>
    <row r="7" spans="1:2" x14ac:dyDescent="0.3">
      <c r="A7" s="73"/>
      <c r="B7" s="73"/>
    </row>
    <row r="8" spans="1:2" ht="23.25" customHeight="1" x14ac:dyDescent="0.3">
      <c r="A8" s="74" t="s">
        <v>59</v>
      </c>
      <c r="B8" s="74"/>
    </row>
    <row r="9" spans="1:2" ht="32.25" customHeight="1" x14ac:dyDescent="0.3">
      <c r="A9" s="74"/>
      <c r="B9" s="74"/>
    </row>
    <row r="10" spans="1:2" x14ac:dyDescent="0.3">
      <c r="A10" s="75" t="s">
        <v>53</v>
      </c>
      <c r="B10" s="75"/>
    </row>
    <row r="11" spans="1:2" x14ac:dyDescent="0.3">
      <c r="A11" s="2" t="s">
        <v>69</v>
      </c>
      <c r="B11" s="3"/>
    </row>
    <row r="12" spans="1:2" x14ac:dyDescent="0.3">
      <c r="A12" s="67" t="s">
        <v>60</v>
      </c>
      <c r="B12" s="67"/>
    </row>
    <row r="13" spans="1:2" x14ac:dyDescent="0.3">
      <c r="A13" s="4" t="s">
        <v>61</v>
      </c>
      <c r="B13" s="3"/>
    </row>
    <row r="14" spans="1:2" x14ac:dyDescent="0.3">
      <c r="A14" s="67" t="s">
        <v>62</v>
      </c>
      <c r="B14" s="67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7" t="s">
        <v>67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90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8" t="s">
        <v>2</v>
      </c>
      <c r="B22" s="68"/>
    </row>
    <row r="23" spans="1:2" ht="25.8" x14ac:dyDescent="0.3">
      <c r="A23" s="38"/>
      <c r="B23" s="69" t="s">
        <v>3</v>
      </c>
    </row>
    <row r="24" spans="1:2" ht="14.25" customHeight="1" x14ac:dyDescent="0.3">
      <c r="A24" s="39" t="s">
        <v>91</v>
      </c>
      <c r="B24" s="69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85</v>
      </c>
      <c r="B28" s="62">
        <v>364411.86</v>
      </c>
    </row>
    <row r="29" spans="1:2" x14ac:dyDescent="0.3">
      <c r="A29" s="60" t="s">
        <v>82</v>
      </c>
      <c r="B29" s="64"/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82</v>
      </c>
      <c r="B32" s="63">
        <v>1548422.54</v>
      </c>
    </row>
    <row r="33" spans="1:2" x14ac:dyDescent="0.3">
      <c r="A33" s="10" t="s">
        <v>83</v>
      </c>
      <c r="B33" s="66"/>
    </row>
    <row r="34" spans="1:2" x14ac:dyDescent="0.3">
      <c r="A34" s="10" t="s">
        <v>78</v>
      </c>
      <c r="B34" s="64">
        <f>2080815.47+1597423.01</f>
        <v>3678238.48</v>
      </c>
    </row>
    <row r="35" spans="1:2" x14ac:dyDescent="0.3">
      <c r="A35" s="10" t="s">
        <v>65</v>
      </c>
      <c r="B35" s="50"/>
    </row>
    <row r="36" spans="1:2" x14ac:dyDescent="0.3">
      <c r="A36" s="10" t="s">
        <v>74</v>
      </c>
      <c r="B36" s="62"/>
    </row>
    <row r="37" spans="1:2" x14ac:dyDescent="0.3">
      <c r="A37" s="10" t="s">
        <v>70</v>
      </c>
      <c r="B37" s="50"/>
    </row>
    <row r="38" spans="1:2" x14ac:dyDescent="0.3">
      <c r="A38" s="12" t="s">
        <v>8</v>
      </c>
      <c r="B38" s="56">
        <f>SUM(B27:B37)</f>
        <v>5591072.8799999999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80</v>
      </c>
      <c r="B41" s="53">
        <f>3206566.05+527601.42+1193899.53+31882.07</f>
        <v>4959949.07</v>
      </c>
    </row>
    <row r="42" spans="1:2" x14ac:dyDescent="0.3">
      <c r="A42" s="43" t="s">
        <v>87</v>
      </c>
      <c r="B42" s="53">
        <v>68117.929999999993</v>
      </c>
    </row>
    <row r="43" spans="1:2" x14ac:dyDescent="0.3">
      <c r="A43" s="43" t="s">
        <v>86</v>
      </c>
      <c r="B43" s="53">
        <v>358335.07</v>
      </c>
    </row>
    <row r="44" spans="1:2" x14ac:dyDescent="0.3">
      <c r="A44" s="43" t="s">
        <v>88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81</v>
      </c>
      <c r="B47" s="41">
        <f>47132.93+26663.37</f>
        <v>73796.3</v>
      </c>
    </row>
    <row r="48" spans="1:2" x14ac:dyDescent="0.3">
      <c r="A48" s="60" t="s">
        <v>82</v>
      </c>
      <c r="B48" s="41">
        <v>17408.259999999998</v>
      </c>
    </row>
    <row r="49" spans="1:2" x14ac:dyDescent="0.3">
      <c r="A49" s="44" t="s">
        <v>11</v>
      </c>
      <c r="B49" s="52"/>
    </row>
    <row r="50" spans="1:2" x14ac:dyDescent="0.3">
      <c r="A50" s="44" t="s">
        <v>12</v>
      </c>
      <c r="B50" s="14"/>
    </row>
    <row r="51" spans="1:2" x14ac:dyDescent="0.3">
      <c r="A51" s="2" t="s">
        <v>68</v>
      </c>
      <c r="B51" s="14"/>
    </row>
    <row r="52" spans="1:2" x14ac:dyDescent="0.3">
      <c r="A52" s="2" t="s">
        <v>57</v>
      </c>
      <c r="B52" s="14"/>
    </row>
    <row r="53" spans="1:2" x14ac:dyDescent="0.3">
      <c r="A53" s="15" t="s">
        <v>13</v>
      </c>
      <c r="B53" s="16">
        <f>SUM(B41:B52)</f>
        <v>5477606.6299999999</v>
      </c>
    </row>
    <row r="54" spans="1:2" x14ac:dyDescent="0.3">
      <c r="A54" s="17"/>
      <c r="B54" s="18"/>
    </row>
    <row r="55" spans="1:2" x14ac:dyDescent="0.3">
      <c r="A55" s="19" t="s">
        <v>14</v>
      </c>
      <c r="B55" s="20"/>
    </row>
    <row r="56" spans="1:2" x14ac:dyDescent="0.3">
      <c r="A56" s="43" t="s">
        <v>15</v>
      </c>
      <c r="B56" s="54"/>
    </row>
    <row r="57" spans="1:2" x14ac:dyDescent="0.3">
      <c r="A57" s="60" t="s">
        <v>82</v>
      </c>
      <c r="B57" s="14">
        <v>208211.04</v>
      </c>
    </row>
    <row r="58" spans="1:2" x14ac:dyDescent="0.3">
      <c r="A58" s="10" t="s">
        <v>75</v>
      </c>
      <c r="B58" s="41"/>
    </row>
    <row r="59" spans="1:2" x14ac:dyDescent="0.3">
      <c r="A59" s="10" t="s">
        <v>77</v>
      </c>
      <c r="B59" s="41">
        <v>4441198.1900000004</v>
      </c>
    </row>
    <row r="60" spans="1:2" x14ac:dyDescent="0.3">
      <c r="A60" s="10" t="s">
        <v>66</v>
      </c>
      <c r="B60" s="14"/>
    </row>
    <row r="61" spans="1:2" x14ac:dyDescent="0.3">
      <c r="A61" s="43" t="s">
        <v>16</v>
      </c>
      <c r="B61" s="55"/>
    </row>
    <row r="62" spans="1:2" x14ac:dyDescent="0.3">
      <c r="A62" s="10" t="s">
        <v>83</v>
      </c>
      <c r="B62" s="51"/>
    </row>
    <row r="63" spans="1:2" x14ac:dyDescent="0.3">
      <c r="A63" s="15" t="s">
        <v>17</v>
      </c>
      <c r="B63" s="21">
        <f>SUM(B57:B62)</f>
        <v>4649409.2300000004</v>
      </c>
    </row>
    <row r="64" spans="1:2" s="24" customFormat="1" x14ac:dyDescent="0.3">
      <c r="A64" s="22"/>
      <c r="B64" s="23"/>
    </row>
    <row r="65" spans="1:2" x14ac:dyDescent="0.3">
      <c r="A65" s="25" t="s">
        <v>18</v>
      </c>
      <c r="B65" s="26"/>
    </row>
    <row r="66" spans="1:2" x14ac:dyDescent="0.3">
      <c r="A66" s="45" t="s">
        <v>19</v>
      </c>
      <c r="B66" s="52"/>
    </row>
    <row r="67" spans="1:2" x14ac:dyDescent="0.3">
      <c r="A67" s="60" t="s">
        <v>82</v>
      </c>
      <c r="B67" s="18">
        <v>68117.929999999993</v>
      </c>
    </row>
    <row r="68" spans="1:2" x14ac:dyDescent="0.3">
      <c r="A68" s="10" t="s">
        <v>65</v>
      </c>
      <c r="B68" s="41"/>
    </row>
    <row r="69" spans="1:2" x14ac:dyDescent="0.3">
      <c r="A69" s="10" t="s">
        <v>77</v>
      </c>
      <c r="B69" s="41">
        <v>5312073.7300000004</v>
      </c>
    </row>
    <row r="70" spans="1:2" x14ac:dyDescent="0.3">
      <c r="A70" s="10" t="s">
        <v>71</v>
      </c>
      <c r="B70" s="18"/>
    </row>
    <row r="71" spans="1:2" x14ac:dyDescent="0.3">
      <c r="A71" s="22" t="s">
        <v>20</v>
      </c>
      <c r="B71" s="52"/>
    </row>
    <row r="72" spans="1:2" x14ac:dyDescent="0.3">
      <c r="A72" s="44" t="s">
        <v>21</v>
      </c>
      <c r="B72" s="52"/>
    </row>
    <row r="73" spans="1:2" x14ac:dyDescent="0.3">
      <c r="A73" s="10" t="s">
        <v>83</v>
      </c>
      <c r="B73" s="18"/>
    </row>
    <row r="74" spans="1:2" x14ac:dyDescent="0.3">
      <c r="A74" s="22" t="s">
        <v>22</v>
      </c>
      <c r="B74" s="52">
        <f>SUM(B67:B73)</f>
        <v>5380191.6600000001</v>
      </c>
    </row>
    <row r="75" spans="1:2" x14ac:dyDescent="0.3">
      <c r="A75" s="19" t="s">
        <v>23</v>
      </c>
      <c r="B75" s="28">
        <f>SUM(B66:B74)</f>
        <v>10760383.32</v>
      </c>
    </row>
    <row r="76" spans="1:2" s="24" customFormat="1" x14ac:dyDescent="0.3">
      <c r="A76" s="22"/>
      <c r="B76" s="23"/>
    </row>
    <row r="77" spans="1:2" x14ac:dyDescent="0.3">
      <c r="A77" s="19" t="s">
        <v>24</v>
      </c>
      <c r="B77" s="29"/>
    </row>
    <row r="78" spans="1:2" x14ac:dyDescent="0.3">
      <c r="A78" s="19" t="s">
        <v>25</v>
      </c>
      <c r="B78" s="19"/>
    </row>
    <row r="79" spans="1:2" x14ac:dyDescent="0.3">
      <c r="A79" s="46" t="s">
        <v>26</v>
      </c>
      <c r="B79" s="14">
        <v>1487842.38</v>
      </c>
    </row>
    <row r="80" spans="1:2" x14ac:dyDescent="0.3">
      <c r="A80" s="47" t="s">
        <v>27</v>
      </c>
      <c r="B80" s="14">
        <v>2602594.14</v>
      </c>
    </row>
    <row r="81" spans="1:2" x14ac:dyDescent="0.3">
      <c r="A81" s="47" t="s">
        <v>28</v>
      </c>
      <c r="B81" s="14">
        <f>563231.07-8603.35</f>
        <v>554627.72</v>
      </c>
    </row>
    <row r="82" spans="1:2" x14ac:dyDescent="0.3">
      <c r="A82" s="46" t="s">
        <v>29</v>
      </c>
      <c r="B82" s="14"/>
    </row>
    <row r="83" spans="1:2" x14ac:dyDescent="0.3">
      <c r="A83" s="46" t="s">
        <v>30</v>
      </c>
      <c r="B83" s="14">
        <f>162372.38-336.51-22059.68</f>
        <v>139976.19</v>
      </c>
    </row>
    <row r="84" spans="1:2" x14ac:dyDescent="0.3">
      <c r="A84" s="46" t="s">
        <v>31</v>
      </c>
      <c r="B84" s="14">
        <v>130064.54000000001</v>
      </c>
    </row>
    <row r="85" spans="1:2" ht="28.8" x14ac:dyDescent="0.3">
      <c r="A85" s="46" t="s">
        <v>32</v>
      </c>
      <c r="B85" s="14">
        <v>104926.53</v>
      </c>
    </row>
    <row r="86" spans="1:2" x14ac:dyDescent="0.3">
      <c r="A86" s="45" t="s">
        <v>84</v>
      </c>
      <c r="B86" s="14"/>
    </row>
    <row r="87" spans="1:2" hidden="1" x14ac:dyDescent="0.3">
      <c r="A87" s="27" t="s">
        <v>54</v>
      </c>
      <c r="B87" s="14"/>
    </row>
    <row r="88" spans="1:2" hidden="1" x14ac:dyDescent="0.3">
      <c r="A88" s="27" t="s">
        <v>55</v>
      </c>
      <c r="B88" s="14"/>
    </row>
    <row r="89" spans="1:2" hidden="1" x14ac:dyDescent="0.3">
      <c r="A89" s="27" t="s">
        <v>56</v>
      </c>
      <c r="B89" s="14"/>
    </row>
    <row r="90" spans="1:2" hidden="1" x14ac:dyDescent="0.3">
      <c r="A90" s="27" t="s">
        <v>58</v>
      </c>
      <c r="B90" s="14"/>
    </row>
    <row r="91" spans="1:2" x14ac:dyDescent="0.3">
      <c r="A91" s="22" t="s">
        <v>33</v>
      </c>
      <c r="B91" s="30">
        <f>SUM(B79:B90)</f>
        <v>5020031.5000000009</v>
      </c>
    </row>
    <row r="92" spans="1:2" x14ac:dyDescent="0.3">
      <c r="A92" s="22"/>
      <c r="B92" s="31"/>
    </row>
    <row r="93" spans="1:2" x14ac:dyDescent="0.3">
      <c r="A93" s="19" t="s">
        <v>34</v>
      </c>
      <c r="B93" s="19"/>
    </row>
    <row r="94" spans="1:2" x14ac:dyDescent="0.3">
      <c r="A94" s="46" t="s">
        <v>35</v>
      </c>
      <c r="B94" s="14"/>
    </row>
    <row r="95" spans="1:2" x14ac:dyDescent="0.3">
      <c r="A95" s="46" t="s">
        <v>36</v>
      </c>
      <c r="B95" s="14"/>
    </row>
    <row r="96" spans="1:2" x14ac:dyDescent="0.3">
      <c r="A96" s="45" t="s">
        <v>37</v>
      </c>
      <c r="B96" s="31"/>
    </row>
    <row r="97" spans="1:3" x14ac:dyDescent="0.3">
      <c r="A97" s="45" t="s">
        <v>79</v>
      </c>
      <c r="B97" s="31"/>
    </row>
    <row r="98" spans="1:3" x14ac:dyDescent="0.3">
      <c r="A98" s="22" t="s">
        <v>38</v>
      </c>
      <c r="B98" s="16"/>
    </row>
    <row r="99" spans="1:3" ht="14.25" customHeight="1" x14ac:dyDescent="0.3">
      <c r="A99" s="22" t="s">
        <v>39</v>
      </c>
      <c r="B99" s="30">
        <f>SUM(B87:B98)</f>
        <v>5020031.5000000009</v>
      </c>
      <c r="C99" s="65">
        <f>B38+B53-B99-B119</f>
        <v>0</v>
      </c>
    </row>
    <row r="100" spans="1:3" x14ac:dyDescent="0.3">
      <c r="A100" s="22"/>
      <c r="B100" s="18"/>
    </row>
    <row r="101" spans="1:3" x14ac:dyDescent="0.3">
      <c r="A101" s="25" t="s">
        <v>40</v>
      </c>
      <c r="B101" s="26"/>
    </row>
    <row r="102" spans="1:3" x14ac:dyDescent="0.3">
      <c r="A102" s="46" t="s">
        <v>41</v>
      </c>
      <c r="B102" s="18">
        <v>0</v>
      </c>
    </row>
    <row r="103" spans="1:3" x14ac:dyDescent="0.3">
      <c r="A103" s="46" t="s">
        <v>42</v>
      </c>
      <c r="B103" s="32">
        <v>0</v>
      </c>
    </row>
    <row r="104" spans="1:3" x14ac:dyDescent="0.3">
      <c r="A104" s="33" t="s">
        <v>43</v>
      </c>
      <c r="B104" s="34">
        <v>0</v>
      </c>
    </row>
    <row r="105" spans="1:3" s="24" customFormat="1" x14ac:dyDescent="0.3">
      <c r="A105" s="70"/>
      <c r="B105" s="70"/>
    </row>
    <row r="106" spans="1:3" x14ac:dyDescent="0.3">
      <c r="A106" s="61">
        <v>45869</v>
      </c>
      <c r="B106" s="35"/>
    </row>
    <row r="107" spans="1:3" x14ac:dyDescent="0.3">
      <c r="A107" s="48"/>
      <c r="B107" s="36"/>
    </row>
    <row r="108" spans="1:3" x14ac:dyDescent="0.3">
      <c r="A108" s="48" t="s">
        <v>44</v>
      </c>
      <c r="B108" s="36"/>
    </row>
    <row r="109" spans="1:3" x14ac:dyDescent="0.3">
      <c r="A109" s="60" t="s">
        <v>82</v>
      </c>
      <c r="B109" s="64"/>
    </row>
    <row r="110" spans="1:3" x14ac:dyDescent="0.3">
      <c r="A110" s="10" t="s">
        <v>85</v>
      </c>
      <c r="B110" s="62"/>
    </row>
    <row r="111" spans="1:3" x14ac:dyDescent="0.3">
      <c r="A111" s="48" t="s">
        <v>45</v>
      </c>
      <c r="B111" s="56"/>
    </row>
    <row r="112" spans="1:3" hidden="1" x14ac:dyDescent="0.3">
      <c r="A112" s="10" t="s">
        <v>76</v>
      </c>
      <c r="B112" s="50"/>
    </row>
    <row r="113" spans="1:2" x14ac:dyDescent="0.3">
      <c r="A113" s="60" t="s">
        <v>82</v>
      </c>
      <c r="B113" s="63">
        <v>1425737.69</v>
      </c>
    </row>
    <row r="114" spans="1:2" x14ac:dyDescent="0.3">
      <c r="A114" s="10" t="s">
        <v>83</v>
      </c>
      <c r="B114" s="50"/>
    </row>
    <row r="115" spans="1:2" ht="15" customHeight="1" x14ac:dyDescent="0.3">
      <c r="A115" s="10" t="s">
        <v>78</v>
      </c>
      <c r="B115" s="64">
        <f>2107478.84+2515431.48</f>
        <v>4622910.32</v>
      </c>
    </row>
    <row r="116" spans="1:2" hidden="1" x14ac:dyDescent="0.3">
      <c r="A116" s="10" t="s">
        <v>72</v>
      </c>
      <c r="B116" s="50"/>
    </row>
    <row r="117" spans="1:2" hidden="1" x14ac:dyDescent="0.3">
      <c r="A117" s="10" t="s">
        <v>73</v>
      </c>
      <c r="B117" s="50"/>
    </row>
    <row r="118" spans="1:2" x14ac:dyDescent="0.3">
      <c r="A118" s="10" t="s">
        <v>74</v>
      </c>
      <c r="B118" s="62"/>
    </row>
    <row r="119" spans="1:2" x14ac:dyDescent="0.3">
      <c r="A119" s="33" t="s">
        <v>46</v>
      </c>
      <c r="B119" s="56">
        <f>SUM(B108:B118)</f>
        <v>6048648.0099999998</v>
      </c>
    </row>
    <row r="120" spans="1:2" x14ac:dyDescent="0.3">
      <c r="A120" s="40" t="s">
        <v>47</v>
      </c>
      <c r="B120" s="59"/>
    </row>
    <row r="121" spans="1:2" x14ac:dyDescent="0.3">
      <c r="A121" s="37" t="s">
        <v>48</v>
      </c>
      <c r="B121" s="57"/>
    </row>
    <row r="122" spans="1:2" s="1" customFormat="1" x14ac:dyDescent="0.3">
      <c r="A122" s="49" t="s">
        <v>49</v>
      </c>
      <c r="B122" s="56"/>
    </row>
    <row r="123" spans="1:2" s="1" customFormat="1" x14ac:dyDescent="0.3">
      <c r="A123" s="49" t="s">
        <v>50</v>
      </c>
      <c r="B123" s="56"/>
    </row>
    <row r="124" spans="1:2" s="1" customFormat="1" x14ac:dyDescent="0.3">
      <c r="A124" s="49" t="s">
        <v>89</v>
      </c>
      <c r="B124" s="56"/>
    </row>
    <row r="125" spans="1:2" s="1" customFormat="1" x14ac:dyDescent="0.3">
      <c r="A125" s="37" t="s">
        <v>51</v>
      </c>
      <c r="B125" s="58">
        <f>SUM(B123:B124)</f>
        <v>0</v>
      </c>
    </row>
    <row r="126" spans="1:2" s="1" customFormat="1" x14ac:dyDescent="0.3">
      <c r="A126" s="71" t="s">
        <v>52</v>
      </c>
      <c r="B126" s="71"/>
    </row>
    <row r="127" spans="1:2" s="1" customFormat="1" x14ac:dyDescent="0.3">
      <c r="A127" s="71"/>
      <c r="B127" s="71"/>
    </row>
    <row r="128" spans="1:2" s="1" customFormat="1" x14ac:dyDescent="0.3">
      <c r="A128" s="71"/>
      <c r="B128" s="71"/>
    </row>
    <row r="135" spans="1:2" s="1" customFormat="1" x14ac:dyDescent="0.3">
      <c r="A135"/>
      <c r="B135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5:B105"/>
    <mergeCell ref="A126:B128"/>
  </mergeCells>
  <pageMargins left="0.25" right="0.25" top="0.75" bottom="0.75" header="0.3" footer="0.3"/>
  <pageSetup paperSize="9" scale="59" fitToHeight="2" orientation="portrait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06-2025</vt:lpstr>
      <vt:lpstr>'06-2025'!Area_de_impressao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2025-08-14T19:04:30Z</cp:lastPrinted>
  <dcterms:created xsi:type="dcterms:W3CDTF">2021-09-23T15:15:02Z</dcterms:created>
  <dcterms:modified xsi:type="dcterms:W3CDTF">2025-08-14T19:06:02Z</dcterms:modified>
  <dc:language>pt-BR</dc:language>
</cp:coreProperties>
</file>